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490" windowHeight="9450" activeTab="0"/>
  </bookViews>
  <sheets>
    <sheet name="予選リーグ" sheetId="1" r:id="rId1"/>
    <sheet name="順位リーグ" sheetId="2" r:id="rId2"/>
  </sheets>
  <definedNames>
    <definedName name="_xlnm.Print_Area" localSheetId="1">'順位リーグ'!$A$1:$T$27</definedName>
    <definedName name="_xlnm.Print_Area" localSheetId="0">'予選リーグ'!$A$1:$Z$23</definedName>
  </definedNames>
  <calcPr fullCalcOnLoad="1"/>
</workbook>
</file>

<file path=xl/sharedStrings.xml><?xml version="1.0" encoding="utf-8"?>
<sst xmlns="http://schemas.openxmlformats.org/spreadsheetml/2006/main" count="293" uniqueCount="49">
  <si>
    <t>勝</t>
  </si>
  <si>
    <t>分</t>
  </si>
  <si>
    <t>勝点</t>
  </si>
  <si>
    <t>得点</t>
  </si>
  <si>
    <t>失点</t>
  </si>
  <si>
    <t>得失点</t>
  </si>
  <si>
    <t>順位</t>
  </si>
  <si>
    <t>負</t>
  </si>
  <si>
    <t>1位リーグ</t>
  </si>
  <si>
    <t>1組</t>
  </si>
  <si>
    <t>2位リーグ</t>
  </si>
  <si>
    <t>MSS･香澄A</t>
  </si>
  <si>
    <t>藤崎A</t>
  </si>
  <si>
    <t>鷺沼B</t>
  </si>
  <si>
    <t>東習志野</t>
  </si>
  <si>
    <t>大久保東</t>
  </si>
  <si>
    <t>2組</t>
  </si>
  <si>
    <t>鷺沼A</t>
  </si>
  <si>
    <t>谷津A</t>
  </si>
  <si>
    <t>藤崎B</t>
  </si>
  <si>
    <t>大久保B</t>
  </si>
  <si>
    <t>実籾</t>
  </si>
  <si>
    <t>大久保A</t>
  </si>
  <si>
    <t>MSS･香澄B</t>
  </si>
  <si>
    <t>谷津B</t>
  </si>
  <si>
    <t>秋津</t>
  </si>
  <si>
    <t>向山</t>
  </si>
  <si>
    <t>3組</t>
  </si>
  <si>
    <t>4位リーグ</t>
  </si>
  <si>
    <t>5位リーグ</t>
  </si>
  <si>
    <t>3位リーグ</t>
  </si>
  <si>
    <t>-</t>
  </si>
  <si>
    <t>5</t>
  </si>
  <si>
    <t>0</t>
  </si>
  <si>
    <t>0</t>
  </si>
  <si>
    <t>3</t>
  </si>
  <si>
    <t>4</t>
  </si>
  <si>
    <t>-</t>
  </si>
  <si>
    <t>2</t>
  </si>
  <si>
    <t>4</t>
  </si>
  <si>
    <t>1</t>
  </si>
  <si>
    <t>6</t>
  </si>
  <si>
    <t>2</t>
  </si>
  <si>
    <t>3</t>
  </si>
  <si>
    <t>-5</t>
  </si>
  <si>
    <t>7</t>
  </si>
  <si>
    <t>-4</t>
  </si>
  <si>
    <t>平成25年度　ライオンズ杯（3年生の部）　予選リーグ結果</t>
  </si>
  <si>
    <t>平成25年度　ライオンズ杯（3年生の部）　順位リーグ結果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</si>
</sst>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  <numFmt numFmtId="186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1" xfId="63" applyFont="1" applyFill="1" applyBorder="1" applyAlignment="1" applyProtection="1">
      <alignment horizontal="center" vertical="center" shrinkToFit="1"/>
      <protection/>
    </xf>
    <xf numFmtId="177" fontId="4" fillId="0" borderId="11" xfId="63" applyNumberFormat="1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  <xf numFmtId="0" fontId="4" fillId="0" borderId="0" xfId="62" applyFont="1" applyFill="1" applyBorder="1" applyAlignment="1" applyProtection="1">
      <alignment vertical="center" shrinkToFit="1"/>
      <protection/>
    </xf>
    <xf numFmtId="0" fontId="4" fillId="24" borderId="12" xfId="65" applyFont="1" applyFill="1" applyBorder="1" applyAlignment="1" applyProtection="1">
      <alignment horizontal="center" vertical="center" shrinkToFit="1"/>
      <protection/>
    </xf>
    <xf numFmtId="0" fontId="4" fillId="24" borderId="10" xfId="65" applyFont="1" applyFill="1" applyBorder="1" applyAlignment="1" applyProtection="1">
      <alignment horizontal="center" vertical="center" shrinkToFit="1"/>
      <protection/>
    </xf>
    <xf numFmtId="180" fontId="4" fillId="0" borderId="12" xfId="65" applyNumberFormat="1" applyFont="1" applyFill="1" applyBorder="1" applyAlignment="1" applyProtection="1">
      <alignment horizontal="center" vertical="center" shrinkToFit="1"/>
      <protection/>
    </xf>
    <xf numFmtId="180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Alignment="1" applyProtection="1">
      <alignment horizontal="center" vertical="center" shrinkToFit="1"/>
      <protection/>
    </xf>
    <xf numFmtId="177" fontId="4" fillId="0" borderId="11" xfId="64" applyNumberFormat="1" applyFont="1" applyFill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shrinkToFit="1"/>
      <protection/>
    </xf>
    <xf numFmtId="0" fontId="4" fillId="0" borderId="0" xfId="64" applyFont="1" applyFill="1" applyBorder="1" applyAlignment="1" applyProtection="1">
      <alignment horizontal="center" vertical="center" shrinkToFit="1"/>
      <protection/>
    </xf>
    <xf numFmtId="49" fontId="4" fillId="24" borderId="12" xfId="66" applyNumberFormat="1" applyFont="1" applyFill="1" applyBorder="1" applyAlignment="1" applyProtection="1">
      <alignment horizontal="center" vertical="center" shrinkToFit="1"/>
      <protection/>
    </xf>
    <xf numFmtId="49" fontId="4" fillId="24" borderId="10" xfId="66" applyNumberFormat="1" applyFont="1" applyFill="1" applyBorder="1" applyAlignment="1" applyProtection="1">
      <alignment horizontal="center" vertical="center" shrinkToFit="1"/>
      <protection/>
    </xf>
    <xf numFmtId="49" fontId="4" fillId="0" borderId="12" xfId="64" applyNumberFormat="1" applyFont="1" applyFill="1" applyBorder="1" applyAlignment="1" applyProtection="1">
      <alignment horizontal="center" vertical="center" shrinkToFit="1"/>
      <protection/>
    </xf>
    <xf numFmtId="49" fontId="4" fillId="0" borderId="10" xfId="64" applyNumberFormat="1" applyFont="1" applyFill="1" applyBorder="1" applyAlignment="1" applyProtection="1">
      <alignment horizontal="center" vertical="center" shrinkToFit="1"/>
      <protection/>
    </xf>
    <xf numFmtId="49" fontId="4" fillId="0" borderId="13" xfId="64" applyNumberFormat="1" applyFont="1" applyFill="1" applyBorder="1" applyAlignment="1" applyProtection="1">
      <alignment horizontal="center" vertical="center" shrinkToFit="1"/>
      <protection/>
    </xf>
    <xf numFmtId="49" fontId="4" fillId="0" borderId="10" xfId="66" applyNumberFormat="1" applyFont="1" applyFill="1" applyBorder="1" applyAlignment="1" applyProtection="1">
      <alignment horizontal="center" vertical="center" shrinkToFit="1"/>
      <protection/>
    </xf>
    <xf numFmtId="49" fontId="4" fillId="0" borderId="13" xfId="66" applyNumberFormat="1" applyFont="1" applyFill="1" applyBorder="1" applyAlignment="1" applyProtection="1">
      <alignment horizontal="center" vertical="center" shrinkToFit="1"/>
      <protection/>
    </xf>
    <xf numFmtId="49" fontId="4" fillId="0" borderId="12" xfId="66" applyNumberFormat="1" applyFont="1" applyFill="1" applyBorder="1" applyAlignment="1" applyProtection="1">
      <alignment horizontal="center" vertical="center" shrinkToFit="1"/>
      <protection/>
    </xf>
    <xf numFmtId="49" fontId="4" fillId="24" borderId="12" xfId="64" applyNumberFormat="1" applyFont="1" applyFill="1" applyBorder="1" applyAlignment="1" applyProtection="1">
      <alignment horizontal="center" vertical="center" shrinkToFit="1"/>
      <protection/>
    </xf>
    <xf numFmtId="49" fontId="4" fillId="24" borderId="10" xfId="64" applyNumberFormat="1" applyFont="1" applyFill="1" applyBorder="1" applyAlignment="1" applyProtection="1">
      <alignment horizontal="center" vertical="center" shrinkToFit="1"/>
      <protection/>
    </xf>
    <xf numFmtId="49" fontId="4" fillId="24" borderId="13" xfId="64" applyNumberFormat="1" applyFont="1" applyFill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4" xfId="63" applyFont="1" applyFill="1" applyBorder="1" applyAlignment="1" applyProtection="1">
      <alignment horizontal="center" vertical="center" shrinkToFit="1"/>
      <protection/>
    </xf>
    <xf numFmtId="180" fontId="4" fillId="0" borderId="14" xfId="63" applyNumberFormat="1" applyFont="1" applyFill="1" applyBorder="1" applyAlignment="1" applyProtection="1">
      <alignment horizontal="center" vertical="center" shrinkToFit="1"/>
      <protection/>
    </xf>
    <xf numFmtId="49" fontId="4" fillId="0" borderId="14" xfId="64" applyNumberFormat="1" applyFont="1" applyFill="1" applyBorder="1" applyAlignment="1" applyProtection="1">
      <alignment horizontal="center" vertical="center" shrinkToFit="1"/>
      <protection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5" xfId="63" applyFont="1" applyFill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  <xf numFmtId="0" fontId="4" fillId="0" borderId="15" xfId="64" applyFont="1" applyFill="1" applyBorder="1" applyAlignment="1" applyProtection="1">
      <alignment horizontal="center" vertical="center" shrinkToFit="1"/>
      <protection/>
    </xf>
    <xf numFmtId="0" fontId="4" fillId="0" borderId="12" xfId="66" applyFont="1" applyFill="1" applyBorder="1" applyAlignment="1" applyProtection="1">
      <alignment horizontal="center" vertical="center" shrinkToFit="1"/>
      <protection/>
    </xf>
    <xf numFmtId="0" fontId="4" fillId="0" borderId="10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49" fontId="4" fillId="0" borderId="16" xfId="64" applyNumberFormat="1" applyFont="1" applyFill="1" applyBorder="1" applyAlignment="1" applyProtection="1">
      <alignment horizontal="center" vertical="center" shrinkToFit="1"/>
      <protection/>
    </xf>
    <xf numFmtId="49" fontId="4" fillId="0" borderId="15" xfId="64" applyNumberFormat="1" applyFont="1" applyFill="1" applyBorder="1" applyAlignment="1" applyProtection="1">
      <alignment horizontal="center" vertical="center" shrinkToFit="1"/>
      <protection/>
    </xf>
    <xf numFmtId="49" fontId="4" fillId="0" borderId="17" xfId="64" applyNumberFormat="1" applyFont="1" applyFill="1" applyBorder="1" applyAlignment="1" applyProtection="1">
      <alignment horizontal="center" vertical="center" shrinkToFit="1"/>
      <protection/>
    </xf>
    <xf numFmtId="49" fontId="4" fillId="24" borderId="15" xfId="64" applyNumberFormat="1" applyFont="1" applyFill="1" applyBorder="1" applyAlignment="1" applyProtection="1">
      <alignment horizontal="center" vertical="center" shrinkToFit="1"/>
      <protection/>
    </xf>
    <xf numFmtId="49" fontId="4" fillId="24" borderId="17" xfId="64" applyNumberFormat="1" applyFont="1" applyFill="1" applyBorder="1" applyAlignment="1" applyProtection="1">
      <alignment horizontal="center" vertical="center" shrinkToFit="1"/>
      <protection/>
    </xf>
    <xf numFmtId="49" fontId="4" fillId="0" borderId="11" xfId="64" applyNumberFormat="1" applyFont="1" applyFill="1" applyBorder="1" applyAlignment="1" applyProtection="1">
      <alignment horizontal="center" vertical="center" shrinkToFit="1"/>
      <protection/>
    </xf>
    <xf numFmtId="180" fontId="4" fillId="0" borderId="16" xfId="63" applyNumberFormat="1" applyFont="1" applyFill="1" applyBorder="1" applyAlignment="1" applyProtection="1">
      <alignment horizontal="center" vertical="center" shrinkToFit="1"/>
      <protection/>
    </xf>
    <xf numFmtId="180" fontId="4" fillId="0" borderId="17" xfId="63" applyNumberFormat="1" applyFont="1" applyFill="1" applyBorder="1" applyAlignment="1" applyProtection="1">
      <alignment horizontal="center" vertical="center" shrinkToFit="1"/>
      <protection/>
    </xf>
    <xf numFmtId="180" fontId="4" fillId="0" borderId="11" xfId="63" applyNumberFormat="1" applyFont="1" applyFill="1" applyBorder="1" applyAlignment="1" applyProtection="1">
      <alignment horizontal="center" vertical="center" shrinkToFit="1"/>
      <protection/>
    </xf>
    <xf numFmtId="180" fontId="4" fillId="24" borderId="12" xfId="64" applyNumberFormat="1" applyFont="1" applyFill="1" applyBorder="1" applyAlignment="1" applyProtection="1">
      <alignment horizontal="center" vertical="center" shrinkToFit="1"/>
      <protection/>
    </xf>
    <xf numFmtId="0" fontId="4" fillId="24" borderId="10" xfId="64" applyFont="1" applyFill="1" applyBorder="1" applyAlignment="1" applyProtection="1">
      <alignment horizontal="center" vertical="center" shrinkToFit="1"/>
      <protection/>
    </xf>
    <xf numFmtId="180" fontId="4" fillId="24" borderId="13" xfId="64" applyNumberFormat="1" applyFont="1" applyFill="1" applyBorder="1" applyAlignment="1" applyProtection="1">
      <alignment horizontal="center" vertical="center" shrinkToFit="1"/>
      <protection/>
    </xf>
    <xf numFmtId="180" fontId="4" fillId="0" borderId="10" xfId="64" applyNumberFormat="1" applyFont="1" applyFill="1" applyBorder="1" applyAlignment="1" applyProtection="1">
      <alignment horizontal="center" vertical="center" shrinkToFit="1"/>
      <protection/>
    </xf>
    <xf numFmtId="180" fontId="4" fillId="0" borderId="13" xfId="64" applyNumberFormat="1" applyFont="1" applyFill="1" applyBorder="1" applyAlignment="1" applyProtection="1">
      <alignment horizontal="center" vertical="center" shrinkToFit="1"/>
      <protection/>
    </xf>
    <xf numFmtId="180" fontId="4" fillId="0" borderId="16" xfId="64" applyNumberFormat="1" applyFont="1" applyFill="1" applyBorder="1" applyAlignment="1" applyProtection="1">
      <alignment horizontal="center" vertical="center" shrinkToFit="1"/>
      <protection/>
    </xf>
    <xf numFmtId="180" fontId="4" fillId="0" borderId="15" xfId="64" applyNumberFormat="1" applyFont="1" applyFill="1" applyBorder="1" applyAlignment="1" applyProtection="1">
      <alignment horizontal="center" vertical="center" shrinkToFit="1"/>
      <protection/>
    </xf>
    <xf numFmtId="180" fontId="4" fillId="0" borderId="17" xfId="64" applyNumberFormat="1" applyFont="1" applyFill="1" applyBorder="1" applyAlignment="1" applyProtection="1">
      <alignment horizontal="center" vertical="center" shrinkToFit="1"/>
      <protection/>
    </xf>
    <xf numFmtId="180" fontId="4" fillId="24" borderId="15" xfId="64" applyNumberFormat="1" applyFont="1" applyFill="1" applyBorder="1" applyAlignment="1" applyProtection="1">
      <alignment horizontal="center" vertical="center" shrinkToFit="1"/>
      <protection/>
    </xf>
    <xf numFmtId="0" fontId="4" fillId="24" borderId="15" xfId="64" applyFont="1" applyFill="1" applyBorder="1" applyAlignment="1" applyProtection="1">
      <alignment horizontal="center" vertical="center" shrinkToFit="1"/>
      <protection/>
    </xf>
    <xf numFmtId="180" fontId="4" fillId="24" borderId="17" xfId="64" applyNumberFormat="1" applyFont="1" applyFill="1" applyBorder="1" applyAlignment="1" applyProtection="1">
      <alignment horizontal="center" vertical="center" shrinkToFit="1"/>
      <protection/>
    </xf>
    <xf numFmtId="49" fontId="4" fillId="24" borderId="13" xfId="66" applyNumberFormat="1" applyFont="1" applyFill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181" fontId="4" fillId="0" borderId="11" xfId="64" applyNumberFormat="1" applyFont="1" applyFill="1" applyBorder="1" applyAlignment="1" applyProtection="1">
      <alignment horizontal="center" vertical="center" shrinkToFit="1"/>
      <protection/>
    </xf>
    <xf numFmtId="49" fontId="4" fillId="24" borderId="16" xfId="64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ill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right" vertical="center"/>
      <protection/>
    </xf>
    <xf numFmtId="0" fontId="5" fillId="0" borderId="18" xfId="64" applyFont="1" applyFill="1" applyBorder="1" applyAlignment="1" applyProtection="1">
      <alignment vertical="center" shrinkToFit="1"/>
      <protection/>
    </xf>
    <xf numFmtId="180" fontId="4" fillId="0" borderId="14" xfId="64" applyNumberFormat="1" applyFont="1" applyFill="1" applyBorder="1" applyAlignment="1" applyProtection="1">
      <alignment vertical="center" shrinkToFit="1"/>
      <protection/>
    </xf>
    <xf numFmtId="180" fontId="4" fillId="0" borderId="11" xfId="64" applyNumberFormat="1" applyFont="1" applyFill="1" applyBorder="1" applyAlignment="1" applyProtection="1">
      <alignment vertical="center" shrinkToFit="1"/>
      <protection/>
    </xf>
    <xf numFmtId="186" fontId="4" fillId="0" borderId="14" xfId="64" applyNumberFormat="1" applyFont="1" applyFill="1" applyBorder="1" applyAlignment="1" applyProtection="1">
      <alignment vertical="center" shrinkToFit="1"/>
      <protection/>
    </xf>
    <xf numFmtId="186" fontId="4" fillId="0" borderId="11" xfId="64" applyNumberFormat="1" applyFont="1" applyFill="1" applyBorder="1" applyAlignment="1" applyProtection="1">
      <alignment vertical="center" shrinkToFit="1"/>
      <protection/>
    </xf>
    <xf numFmtId="180" fontId="23" fillId="0" borderId="14" xfId="64" applyNumberFormat="1" applyFont="1" applyFill="1" applyBorder="1" applyAlignment="1" applyProtection="1">
      <alignment vertical="center" shrinkToFit="1"/>
      <protection/>
    </xf>
    <xf numFmtId="180" fontId="23" fillId="0" borderId="11" xfId="64" applyNumberFormat="1" applyFont="1" applyFill="1" applyBorder="1" applyAlignment="1" applyProtection="1">
      <alignment vertical="center" shrinkToFit="1"/>
      <protection/>
    </xf>
    <xf numFmtId="177" fontId="4" fillId="0" borderId="19" xfId="64" applyNumberFormat="1" applyFont="1" applyFill="1" applyBorder="1" applyAlignment="1" applyProtection="1">
      <alignment horizontal="center" vertical="center" shrinkToFit="1"/>
      <protection/>
    </xf>
    <xf numFmtId="0" fontId="4" fillId="0" borderId="18" xfId="64" applyFont="1" applyFill="1" applyBorder="1" applyAlignment="1" applyProtection="1">
      <alignment horizontal="center" vertical="center" shrinkToFit="1"/>
      <protection/>
    </xf>
    <xf numFmtId="0" fontId="4" fillId="0" borderId="19" xfId="64" applyFont="1" applyFill="1" applyBorder="1" applyAlignment="1" applyProtection="1">
      <alignment horizontal="center" vertical="center" shrinkToFit="1"/>
      <protection/>
    </xf>
    <xf numFmtId="181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64" applyFont="1" applyFill="1" applyBorder="1" applyAlignment="1" applyProtection="1">
      <alignment horizontal="center" vertical="center" shrinkToFit="1"/>
      <protection/>
    </xf>
    <xf numFmtId="0" fontId="4" fillId="0" borderId="13" xfId="64" applyFont="1" applyFill="1" applyBorder="1" applyAlignment="1" applyProtection="1">
      <alignment horizontal="center" vertical="center" shrinkToFit="1"/>
      <protection/>
    </xf>
    <xf numFmtId="0" fontId="4" fillId="0" borderId="12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Fill="1" applyBorder="1" applyAlignment="1" applyProtection="1">
      <alignment horizontal="center" vertical="center" shrinkToFit="1"/>
      <protection/>
    </xf>
    <xf numFmtId="0" fontId="4" fillId="0" borderId="13" xfId="63" applyFont="1" applyFill="1" applyBorder="1" applyAlignment="1" applyProtection="1">
      <alignment horizontal="center" vertical="center" shrinkToFit="1"/>
      <protection/>
    </xf>
    <xf numFmtId="0" fontId="4" fillId="0" borderId="12" xfId="65" applyFont="1" applyFill="1" applyBorder="1" applyAlignment="1" applyProtection="1">
      <alignment horizontal="center" vertical="center" shrinkToFit="1"/>
      <protection/>
    </xf>
    <xf numFmtId="0" fontId="4" fillId="0" borderId="18" xfId="64" applyFont="1" applyFill="1" applyBorder="1" applyAlignment="1" applyProtection="1">
      <alignment horizontal="center" vertical="center" shrinkToFit="1"/>
      <protection/>
    </xf>
    <xf numFmtId="0" fontId="4" fillId="0" borderId="20" xfId="66" applyFont="1" applyFill="1" applyBorder="1" applyAlignment="1" applyProtection="1">
      <alignment horizontal="center" vertical="center" shrinkToFit="1"/>
      <protection/>
    </xf>
    <xf numFmtId="0" fontId="4" fillId="0" borderId="18" xfId="66" applyFont="1" applyFill="1" applyBorder="1" applyAlignment="1" applyProtection="1">
      <alignment horizontal="center" vertical="center" shrinkToFit="1"/>
      <protection/>
    </xf>
    <xf numFmtId="0" fontId="4" fillId="0" borderId="21" xfId="66" applyFont="1" applyFill="1" applyBorder="1" applyAlignment="1" applyProtection="1">
      <alignment horizontal="center" vertical="center" shrinkToFit="1"/>
      <protection/>
    </xf>
    <xf numFmtId="0" fontId="4" fillId="0" borderId="20" xfId="64" applyFont="1" applyFill="1" applyBorder="1" applyAlignment="1" applyProtection="1">
      <alignment horizontal="center" vertical="center" shrinkToFit="1"/>
      <protection/>
    </xf>
    <xf numFmtId="0" fontId="4" fillId="0" borderId="21" xfId="64" applyFont="1" applyFill="1" applyBorder="1" applyAlignment="1" applyProtection="1">
      <alignment horizontal="center" vertical="center" shrinkToFit="1"/>
      <protection/>
    </xf>
    <xf numFmtId="0" fontId="4" fillId="0" borderId="12" xfId="66" applyFont="1" applyFill="1" applyBorder="1" applyAlignment="1" applyProtection="1">
      <alignment horizontal="center" vertical="center" shrinkToFit="1"/>
      <protection/>
    </xf>
    <xf numFmtId="0" fontId="4" fillId="0" borderId="10" xfId="66" applyFont="1" applyFill="1" applyBorder="1" applyAlignment="1" applyProtection="1">
      <alignment horizontal="center" vertical="center" shrinkToFit="1"/>
      <protection/>
    </xf>
    <xf numFmtId="0" fontId="4" fillId="0" borderId="13" xfId="66" applyFont="1" applyFill="1" applyBorder="1" applyAlignment="1" applyProtection="1">
      <alignment horizontal="center" vertical="center" shrinkToFit="1"/>
      <protection/>
    </xf>
    <xf numFmtId="0" fontId="4" fillId="0" borderId="16" xfId="66" applyFont="1" applyFill="1" applyBorder="1" applyAlignment="1" applyProtection="1">
      <alignment horizontal="center" vertical="center" shrinkToFit="1"/>
      <protection/>
    </xf>
    <xf numFmtId="0" fontId="4" fillId="0" borderId="15" xfId="66" applyFont="1" applyFill="1" applyBorder="1" applyAlignment="1" applyProtection="1">
      <alignment horizontal="center" vertical="center" shrinkToFit="1"/>
      <protection/>
    </xf>
    <xf numFmtId="0" fontId="4" fillId="0" borderId="17" xfId="66" applyFont="1" applyFill="1" applyBorder="1" applyAlignment="1" applyProtection="1">
      <alignment horizontal="center" vertical="center" shrinkToFit="1"/>
      <protection/>
    </xf>
    <xf numFmtId="0" fontId="5" fillId="0" borderId="18" xfId="64" applyFont="1" applyFill="1" applyBorder="1" applyAlignment="1" applyProtection="1">
      <alignment horizontal="left" vertical="center" shrinkToFit="1"/>
      <protection/>
    </xf>
    <xf numFmtId="49" fontId="4" fillId="0" borderId="18" xfId="64" applyNumberFormat="1" applyFont="1" applyFill="1" applyBorder="1" applyAlignment="1" applyProtection="1">
      <alignment horizontal="center" vertical="center" shrinkToFit="1"/>
      <protection/>
    </xf>
    <xf numFmtId="0" fontId="4" fillId="0" borderId="22" xfId="66" applyFont="1" applyFill="1" applyBorder="1" applyAlignment="1" applyProtection="1">
      <alignment horizontal="center" vertical="center" shrinkToFit="1"/>
      <protection/>
    </xf>
    <xf numFmtId="0" fontId="4" fillId="0" borderId="0" xfId="66" applyFont="1" applyFill="1" applyBorder="1" applyAlignment="1" applyProtection="1">
      <alignment horizontal="center" vertical="center" shrinkToFit="1"/>
      <protection/>
    </xf>
    <xf numFmtId="0" fontId="4" fillId="0" borderId="23" xfId="66" applyFont="1" applyFill="1" applyBorder="1" applyAlignment="1" applyProtection="1">
      <alignment horizontal="center" vertical="center" shrinkToFit="1"/>
      <protection/>
    </xf>
    <xf numFmtId="20" fontId="4" fillId="0" borderId="18" xfId="0" applyNumberFormat="1" applyFont="1" applyBorder="1" applyAlignment="1" applyProtection="1">
      <alignment horizontal="center" vertical="center" shrinkToFit="1"/>
      <protection/>
    </xf>
    <xf numFmtId="0" fontId="4" fillId="0" borderId="16" xfId="64" applyFont="1" applyFill="1" applyBorder="1" applyAlignment="1" applyProtection="1">
      <alignment horizontal="center" vertical="center" shrinkToFit="1"/>
      <protection/>
    </xf>
    <xf numFmtId="0" fontId="4" fillId="0" borderId="15" xfId="64" applyFont="1" applyFill="1" applyBorder="1" applyAlignment="1" applyProtection="1">
      <alignment horizontal="center" vertical="center" shrinkToFit="1"/>
      <protection/>
    </xf>
    <xf numFmtId="0" fontId="4" fillId="0" borderId="17" xfId="64" applyFont="1" applyFill="1" applyBorder="1" applyAlignment="1" applyProtection="1">
      <alignment horizontal="center" vertical="center" shrinkToFit="1"/>
      <protection/>
    </xf>
    <xf numFmtId="0" fontId="4" fillId="0" borderId="12" xfId="64" applyFont="1" applyFill="1" applyBorder="1" applyAlignment="1" applyProtection="1">
      <alignment horizontal="center" vertical="center" shrinkToFit="1"/>
      <protection/>
    </xf>
    <xf numFmtId="0" fontId="4" fillId="0" borderId="10" xfId="65" applyFont="1" applyFill="1" applyBorder="1" applyAlignment="1" applyProtection="1">
      <alignment horizontal="center" vertical="center" shrinkToFit="1"/>
      <protection/>
    </xf>
    <xf numFmtId="0" fontId="4" fillId="0" borderId="13" xfId="65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アミーゴリーグ９表" xfId="61"/>
    <cellStyle name="標準_トーナメント表" xfId="62"/>
    <cellStyle name="標準_トーナメント表_H18ラリー杯組合せ_3年ライオンズ杯" xfId="63"/>
    <cellStyle name="標準_トーナメント表_H18ラリー杯組合せ_3年生大会" xfId="64"/>
    <cellStyle name="標準_組_H18ラリー杯組合せ_3年ライオンズ杯" xfId="65"/>
    <cellStyle name="標準_組_H18ラリー杯組合せ_3年生大会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2"/>
  <sheetViews>
    <sheetView tabSelected="1" zoomScalePageLayoutView="0" workbookViewId="0" topLeftCell="A1">
      <selection activeCell="B1" sqref="B1:O1"/>
    </sheetView>
  </sheetViews>
  <sheetFormatPr defaultColWidth="10.625" defaultRowHeight="30" customHeight="1"/>
  <cols>
    <col min="1" max="1" width="2.125" style="13" customWidth="1"/>
    <col min="2" max="2" width="9.625" style="13" customWidth="1"/>
    <col min="3" max="34" width="3.625" style="13" customWidth="1"/>
    <col min="35" max="16384" width="10.625" style="13" customWidth="1"/>
  </cols>
  <sheetData>
    <row r="1" spans="2:25" ht="30" customHeight="1">
      <c r="B1" s="98" t="s">
        <v>47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69"/>
      <c r="Q1" s="69"/>
      <c r="R1" s="69"/>
      <c r="S1" s="69"/>
      <c r="T1" s="69"/>
      <c r="U1" s="69"/>
      <c r="V1" s="69"/>
      <c r="W1" s="69"/>
      <c r="X1" s="69"/>
      <c r="Y1" s="69"/>
    </row>
    <row r="3" spans="2:27" ht="30" customHeight="1">
      <c r="B3" s="14" t="s">
        <v>9</v>
      </c>
      <c r="C3" s="92" t="str">
        <f>B4</f>
        <v>藤崎A</v>
      </c>
      <c r="D3" s="93"/>
      <c r="E3" s="94"/>
      <c r="F3" s="95" t="str">
        <f>B5</f>
        <v>MSS･香澄A</v>
      </c>
      <c r="G3" s="96"/>
      <c r="H3" s="97"/>
      <c r="I3" s="95" t="str">
        <f>B6</f>
        <v>鷺沼B</v>
      </c>
      <c r="J3" s="96"/>
      <c r="K3" s="97"/>
      <c r="L3" s="95" t="str">
        <f>B7</f>
        <v>東習志野</v>
      </c>
      <c r="M3" s="96"/>
      <c r="N3" s="97"/>
      <c r="O3" s="104" t="str">
        <f>B8</f>
        <v>大久保東</v>
      </c>
      <c r="P3" s="105"/>
      <c r="Q3" s="106"/>
      <c r="R3" s="15" t="s">
        <v>2</v>
      </c>
      <c r="S3" s="15" t="s">
        <v>0</v>
      </c>
      <c r="T3" s="15" t="s">
        <v>1</v>
      </c>
      <c r="U3" s="15" t="s">
        <v>7</v>
      </c>
      <c r="V3" s="15" t="s">
        <v>5</v>
      </c>
      <c r="W3" s="15" t="s">
        <v>3</v>
      </c>
      <c r="X3" s="15" t="s">
        <v>4</v>
      </c>
      <c r="Y3" s="15" t="s">
        <v>6</v>
      </c>
      <c r="AA3" s="16"/>
    </row>
    <row r="4" spans="2:27" ht="30" customHeight="1">
      <c r="B4" s="64" t="s">
        <v>12</v>
      </c>
      <c r="C4" s="17"/>
      <c r="D4" s="18"/>
      <c r="E4" s="63"/>
      <c r="F4" s="38">
        <v>3</v>
      </c>
      <c r="G4" s="38" t="s">
        <v>31</v>
      </c>
      <c r="H4" s="38">
        <v>2</v>
      </c>
      <c r="I4" s="37">
        <v>4</v>
      </c>
      <c r="J4" s="38" t="s">
        <v>37</v>
      </c>
      <c r="K4" s="39">
        <v>0</v>
      </c>
      <c r="L4" s="38">
        <v>0</v>
      </c>
      <c r="M4" s="38" t="s">
        <v>37</v>
      </c>
      <c r="N4" s="38">
        <v>0</v>
      </c>
      <c r="O4" s="40">
        <v>6</v>
      </c>
      <c r="P4" s="32" t="s">
        <v>37</v>
      </c>
      <c r="Q4" s="41">
        <v>1</v>
      </c>
      <c r="R4" s="70">
        <f>S4*3+T4</f>
        <v>10</v>
      </c>
      <c r="S4" s="70">
        <v>3</v>
      </c>
      <c r="T4" s="70">
        <v>1</v>
      </c>
      <c r="U4" s="70">
        <v>0</v>
      </c>
      <c r="V4" s="72">
        <f>W4-X4</f>
        <v>10</v>
      </c>
      <c r="W4" s="70">
        <f>C4+F4+I4+L4+O4</f>
        <v>13</v>
      </c>
      <c r="X4" s="70">
        <f>E4+H4+K4+N4+Q4</f>
        <v>3</v>
      </c>
      <c r="Y4" s="74">
        <v>1</v>
      </c>
      <c r="AA4" s="16"/>
    </row>
    <row r="5" spans="2:27" ht="30" customHeight="1">
      <c r="B5" s="64" t="s">
        <v>11</v>
      </c>
      <c r="C5" s="37">
        <f>H4</f>
        <v>2</v>
      </c>
      <c r="D5" s="38" t="s">
        <v>31</v>
      </c>
      <c r="E5" s="39">
        <f>F4</f>
        <v>3</v>
      </c>
      <c r="F5" s="18"/>
      <c r="G5" s="18"/>
      <c r="H5" s="18"/>
      <c r="I5" s="37">
        <v>5</v>
      </c>
      <c r="J5" s="38" t="s">
        <v>31</v>
      </c>
      <c r="K5" s="39">
        <v>2</v>
      </c>
      <c r="L5" s="38">
        <v>0</v>
      </c>
      <c r="M5" s="38" t="s">
        <v>37</v>
      </c>
      <c r="N5" s="38">
        <v>2</v>
      </c>
      <c r="O5" s="40">
        <v>5</v>
      </c>
      <c r="P5" s="32" t="s">
        <v>37</v>
      </c>
      <c r="Q5" s="41">
        <v>1</v>
      </c>
      <c r="R5" s="70">
        <f>S5*3+T5</f>
        <v>6</v>
      </c>
      <c r="S5" s="70">
        <v>2</v>
      </c>
      <c r="T5" s="70">
        <v>0</v>
      </c>
      <c r="U5" s="70">
        <v>2</v>
      </c>
      <c r="V5" s="72">
        <f>W5-X5</f>
        <v>4</v>
      </c>
      <c r="W5" s="70">
        <f>C5+F5+I5+L5+O5</f>
        <v>12</v>
      </c>
      <c r="X5" s="70">
        <f>E5+H5+K5+N5+Q5</f>
        <v>8</v>
      </c>
      <c r="Y5" s="74">
        <v>3</v>
      </c>
      <c r="AA5" s="16"/>
    </row>
    <row r="6" spans="2:27" ht="30" customHeight="1">
      <c r="B6" s="64" t="s">
        <v>13</v>
      </c>
      <c r="C6" s="37">
        <f>K4</f>
        <v>0</v>
      </c>
      <c r="D6" s="38" t="s">
        <v>37</v>
      </c>
      <c r="E6" s="38">
        <f>I4</f>
        <v>4</v>
      </c>
      <c r="F6" s="37">
        <f>K5</f>
        <v>2</v>
      </c>
      <c r="G6" s="38" t="s">
        <v>31</v>
      </c>
      <c r="H6" s="39">
        <f>I5</f>
        <v>5</v>
      </c>
      <c r="I6" s="18"/>
      <c r="J6" s="18"/>
      <c r="K6" s="63"/>
      <c r="L6" s="38">
        <v>0</v>
      </c>
      <c r="M6" s="38" t="s">
        <v>31</v>
      </c>
      <c r="N6" s="38">
        <v>1</v>
      </c>
      <c r="O6" s="40">
        <v>0</v>
      </c>
      <c r="P6" s="32" t="s">
        <v>37</v>
      </c>
      <c r="Q6" s="41">
        <v>3</v>
      </c>
      <c r="R6" s="70">
        <f>S6*3+T6</f>
        <v>0</v>
      </c>
      <c r="S6" s="70">
        <v>0</v>
      </c>
      <c r="T6" s="70">
        <v>0</v>
      </c>
      <c r="U6" s="70">
        <v>4</v>
      </c>
      <c r="V6" s="72">
        <f>W6-X6</f>
        <v>-11</v>
      </c>
      <c r="W6" s="70">
        <f>C6+F6+I6+L6+O6</f>
        <v>2</v>
      </c>
      <c r="X6" s="70">
        <f>E6+H6+K6+N6+Q6</f>
        <v>13</v>
      </c>
      <c r="Y6" s="74">
        <v>5</v>
      </c>
      <c r="AA6" s="16"/>
    </row>
    <row r="7" spans="2:27" ht="30" customHeight="1">
      <c r="B7" s="64" t="s">
        <v>14</v>
      </c>
      <c r="C7" s="36">
        <f>N4</f>
        <v>0</v>
      </c>
      <c r="D7" s="36" t="s">
        <v>37</v>
      </c>
      <c r="E7" s="36">
        <f>L4</f>
        <v>0</v>
      </c>
      <c r="F7" s="34">
        <f>N5</f>
        <v>2</v>
      </c>
      <c r="G7" s="36" t="s">
        <v>37</v>
      </c>
      <c r="H7" s="35">
        <f>L5</f>
        <v>0</v>
      </c>
      <c r="I7" s="36">
        <f>N6</f>
        <v>1</v>
      </c>
      <c r="J7" s="36" t="s">
        <v>31</v>
      </c>
      <c r="K7" s="35">
        <f>L6</f>
        <v>0</v>
      </c>
      <c r="L7" s="18"/>
      <c r="M7" s="18"/>
      <c r="N7" s="18"/>
      <c r="O7" s="19" t="s">
        <v>32</v>
      </c>
      <c r="P7" s="20" t="s">
        <v>31</v>
      </c>
      <c r="Q7" s="21" t="s">
        <v>33</v>
      </c>
      <c r="R7" s="70">
        <f>S7*3+T7</f>
        <v>10</v>
      </c>
      <c r="S7" s="70">
        <v>3</v>
      </c>
      <c r="T7" s="70">
        <v>1</v>
      </c>
      <c r="U7" s="70">
        <v>0</v>
      </c>
      <c r="V7" s="72">
        <f>W7-X7</f>
        <v>8</v>
      </c>
      <c r="W7" s="70">
        <f>C7+F7+I7+L7+O7</f>
        <v>8</v>
      </c>
      <c r="X7" s="70">
        <f>E7+H7+K7+N7+Q7</f>
        <v>0</v>
      </c>
      <c r="Y7" s="74">
        <v>2</v>
      </c>
      <c r="AA7" s="16"/>
    </row>
    <row r="8" spans="2:27" ht="30" customHeight="1">
      <c r="B8" s="64" t="s">
        <v>15</v>
      </c>
      <c r="C8" s="36">
        <f>Q4</f>
        <v>1</v>
      </c>
      <c r="D8" s="44" t="s">
        <v>31</v>
      </c>
      <c r="E8" s="36">
        <f>O4</f>
        <v>6</v>
      </c>
      <c r="F8" s="34">
        <f>Q5</f>
        <v>1</v>
      </c>
      <c r="G8" s="44" t="s">
        <v>31</v>
      </c>
      <c r="H8" s="35">
        <f>O5</f>
        <v>5</v>
      </c>
      <c r="I8" s="36">
        <f>Q6</f>
        <v>3</v>
      </c>
      <c r="J8" s="44" t="s">
        <v>31</v>
      </c>
      <c r="K8" s="35">
        <f>O6</f>
        <v>0</v>
      </c>
      <c r="L8" s="44" t="str">
        <f>Q7</f>
        <v>0</v>
      </c>
      <c r="M8" s="44" t="s">
        <v>31</v>
      </c>
      <c r="N8" s="44" t="str">
        <f>O7</f>
        <v>5</v>
      </c>
      <c r="O8" s="66"/>
      <c r="P8" s="46"/>
      <c r="Q8" s="47"/>
      <c r="R8" s="71">
        <f>S8*3+T8</f>
        <v>3</v>
      </c>
      <c r="S8" s="71">
        <v>1</v>
      </c>
      <c r="T8" s="71">
        <v>0</v>
      </c>
      <c r="U8" s="71">
        <v>3</v>
      </c>
      <c r="V8" s="73">
        <f>W8-X8</f>
        <v>-11</v>
      </c>
      <c r="W8" s="71">
        <f>C8+F8+I8+L8+O8</f>
        <v>5</v>
      </c>
      <c r="X8" s="71">
        <f>E8+H8+K8+N8+Q8</f>
        <v>16</v>
      </c>
      <c r="Y8" s="75">
        <v>4</v>
      </c>
      <c r="AA8" s="16"/>
    </row>
    <row r="10" spans="2:25" ht="30" customHeight="1">
      <c r="B10" s="14" t="s">
        <v>16</v>
      </c>
      <c r="C10" s="92" t="str">
        <f>B11</f>
        <v>鷺沼A</v>
      </c>
      <c r="D10" s="93"/>
      <c r="E10" s="94"/>
      <c r="F10" s="95" t="str">
        <f>B12</f>
        <v>谷津A</v>
      </c>
      <c r="G10" s="96"/>
      <c r="H10" s="97"/>
      <c r="I10" s="95" t="str">
        <f>B13</f>
        <v>藤崎B</v>
      </c>
      <c r="J10" s="96"/>
      <c r="K10" s="97"/>
      <c r="L10" s="95" t="str">
        <f>B14</f>
        <v>大久保B</v>
      </c>
      <c r="M10" s="96"/>
      <c r="N10" s="97"/>
      <c r="O10" s="104" t="str">
        <f>B15</f>
        <v>実籾</v>
      </c>
      <c r="P10" s="105"/>
      <c r="Q10" s="106"/>
      <c r="R10" s="15" t="s">
        <v>2</v>
      </c>
      <c r="S10" s="15" t="s">
        <v>0</v>
      </c>
      <c r="T10" s="15" t="s">
        <v>1</v>
      </c>
      <c r="U10" s="15" t="s">
        <v>7</v>
      </c>
      <c r="V10" s="15" t="s">
        <v>5</v>
      </c>
      <c r="W10" s="15" t="s">
        <v>3</v>
      </c>
      <c r="X10" s="15" t="s">
        <v>4</v>
      </c>
      <c r="Y10" s="15" t="s">
        <v>6</v>
      </c>
    </row>
    <row r="11" spans="2:29" ht="30" customHeight="1">
      <c r="B11" s="64" t="s">
        <v>17</v>
      </c>
      <c r="C11" s="17"/>
      <c r="D11" s="18"/>
      <c r="E11" s="63"/>
      <c r="F11" s="38">
        <v>1</v>
      </c>
      <c r="G11" s="38" t="s">
        <v>31</v>
      </c>
      <c r="H11" s="38">
        <v>1</v>
      </c>
      <c r="I11" s="37">
        <v>0</v>
      </c>
      <c r="J11" s="38" t="s">
        <v>37</v>
      </c>
      <c r="K11" s="39">
        <v>0</v>
      </c>
      <c r="L11" s="38">
        <v>4</v>
      </c>
      <c r="M11" s="38" t="s">
        <v>37</v>
      </c>
      <c r="N11" s="38">
        <v>0</v>
      </c>
      <c r="O11" s="40">
        <v>1</v>
      </c>
      <c r="P11" s="32" t="s">
        <v>37</v>
      </c>
      <c r="Q11" s="41">
        <v>0</v>
      </c>
      <c r="R11" s="70">
        <f>S11*3+T11</f>
        <v>8</v>
      </c>
      <c r="S11" s="70">
        <v>2</v>
      </c>
      <c r="T11" s="70">
        <v>2</v>
      </c>
      <c r="U11" s="70">
        <v>0</v>
      </c>
      <c r="V11" s="72">
        <f>W11-X11</f>
        <v>5</v>
      </c>
      <c r="W11" s="70">
        <f>C11+F11+I11+L11+O11</f>
        <v>6</v>
      </c>
      <c r="X11" s="70">
        <f>E11+H11+K11+N11+Q11</f>
        <v>1</v>
      </c>
      <c r="Y11" s="74">
        <v>2</v>
      </c>
      <c r="Z11" s="8"/>
      <c r="AA11" s="8"/>
      <c r="AB11" s="8"/>
      <c r="AC11" s="8"/>
    </row>
    <row r="12" spans="2:33" ht="30" customHeight="1">
      <c r="B12" s="64" t="s">
        <v>18</v>
      </c>
      <c r="C12" s="37">
        <f>H11</f>
        <v>1</v>
      </c>
      <c r="D12" s="38" t="s">
        <v>31</v>
      </c>
      <c r="E12" s="39">
        <f>F11</f>
        <v>1</v>
      </c>
      <c r="F12" s="18"/>
      <c r="G12" s="18"/>
      <c r="H12" s="18"/>
      <c r="I12" s="37">
        <v>0</v>
      </c>
      <c r="J12" s="38" t="s">
        <v>31</v>
      </c>
      <c r="K12" s="39">
        <v>1</v>
      </c>
      <c r="L12" s="38">
        <v>8</v>
      </c>
      <c r="M12" s="38" t="s">
        <v>37</v>
      </c>
      <c r="N12" s="38">
        <v>0</v>
      </c>
      <c r="O12" s="40">
        <v>4</v>
      </c>
      <c r="P12" s="32" t="s">
        <v>37</v>
      </c>
      <c r="Q12" s="41">
        <v>0</v>
      </c>
      <c r="R12" s="70">
        <f>S12*3+T12</f>
        <v>7</v>
      </c>
      <c r="S12" s="70">
        <v>2</v>
      </c>
      <c r="T12" s="70">
        <v>1</v>
      </c>
      <c r="U12" s="70">
        <v>1</v>
      </c>
      <c r="V12" s="72">
        <f>W12-X12</f>
        <v>11</v>
      </c>
      <c r="W12" s="70">
        <f>C12+F12+I12+L12+O12</f>
        <v>13</v>
      </c>
      <c r="X12" s="70">
        <f>E12+H12+K12+N12+Q12</f>
        <v>2</v>
      </c>
      <c r="Y12" s="74">
        <v>3</v>
      </c>
      <c r="AC12" s="67"/>
      <c r="AD12" s="67"/>
      <c r="AE12" s="68"/>
      <c r="AF12" s="67"/>
      <c r="AG12" s="67"/>
    </row>
    <row r="13" spans="2:33" ht="30" customHeight="1">
      <c r="B13" s="64" t="s">
        <v>19</v>
      </c>
      <c r="C13" s="37">
        <f>K11</f>
        <v>0</v>
      </c>
      <c r="D13" s="38" t="s">
        <v>37</v>
      </c>
      <c r="E13" s="38">
        <f>I11</f>
        <v>0</v>
      </c>
      <c r="F13" s="37">
        <f>K12</f>
        <v>1</v>
      </c>
      <c r="G13" s="38" t="s">
        <v>31</v>
      </c>
      <c r="H13" s="39">
        <f>I12</f>
        <v>0</v>
      </c>
      <c r="I13" s="18"/>
      <c r="J13" s="18"/>
      <c r="K13" s="63"/>
      <c r="L13" s="38">
        <v>10</v>
      </c>
      <c r="M13" s="38" t="s">
        <v>31</v>
      </c>
      <c r="N13" s="38">
        <v>0</v>
      </c>
      <c r="O13" s="40">
        <v>0</v>
      </c>
      <c r="P13" s="32" t="s">
        <v>37</v>
      </c>
      <c r="Q13" s="41">
        <v>0</v>
      </c>
      <c r="R13" s="70">
        <f>S13*3+T13</f>
        <v>8</v>
      </c>
      <c r="S13" s="70">
        <v>2</v>
      </c>
      <c r="T13" s="70">
        <v>2</v>
      </c>
      <c r="U13" s="70">
        <v>0</v>
      </c>
      <c r="V13" s="72">
        <f>W13-X13</f>
        <v>11</v>
      </c>
      <c r="W13" s="70">
        <f>C13+F13+I13+L13+O13</f>
        <v>11</v>
      </c>
      <c r="X13" s="70">
        <f>E13+H13+K13+N13+Q13</f>
        <v>0</v>
      </c>
      <c r="Y13" s="74">
        <v>1</v>
      </c>
      <c r="AC13" s="67"/>
      <c r="AD13" s="67"/>
      <c r="AE13" s="68"/>
      <c r="AF13" s="67"/>
      <c r="AG13" s="67"/>
    </row>
    <row r="14" spans="2:33" ht="30" customHeight="1">
      <c r="B14" s="64" t="s">
        <v>20</v>
      </c>
      <c r="C14" s="36">
        <f>N11</f>
        <v>0</v>
      </c>
      <c r="D14" s="36" t="s">
        <v>37</v>
      </c>
      <c r="E14" s="36">
        <f>L11</f>
        <v>4</v>
      </c>
      <c r="F14" s="34">
        <f>N12</f>
        <v>0</v>
      </c>
      <c r="G14" s="36" t="s">
        <v>37</v>
      </c>
      <c r="H14" s="35">
        <f>L12</f>
        <v>8</v>
      </c>
      <c r="I14" s="36">
        <f>N13</f>
        <v>0</v>
      </c>
      <c r="J14" s="36" t="s">
        <v>31</v>
      </c>
      <c r="K14" s="35">
        <f>L13</f>
        <v>10</v>
      </c>
      <c r="L14" s="18"/>
      <c r="M14" s="18"/>
      <c r="N14" s="18"/>
      <c r="O14" s="19" t="s">
        <v>34</v>
      </c>
      <c r="P14" s="20" t="s">
        <v>31</v>
      </c>
      <c r="Q14" s="21" t="s">
        <v>35</v>
      </c>
      <c r="R14" s="70">
        <f>S14*3+T14</f>
        <v>0</v>
      </c>
      <c r="S14" s="70">
        <v>0</v>
      </c>
      <c r="T14" s="70">
        <v>0</v>
      </c>
      <c r="U14" s="70">
        <v>4</v>
      </c>
      <c r="V14" s="72">
        <f>W14-X14</f>
        <v>-25</v>
      </c>
      <c r="W14" s="70">
        <f>C14+F14+I14+L14+O14</f>
        <v>0</v>
      </c>
      <c r="X14" s="70">
        <f>E14+H14+K14+N14+Q14</f>
        <v>25</v>
      </c>
      <c r="Y14" s="74">
        <v>5</v>
      </c>
      <c r="AC14" s="67"/>
      <c r="AD14" s="67"/>
      <c r="AE14" s="68"/>
      <c r="AF14" s="67"/>
      <c r="AG14" s="67"/>
    </row>
    <row r="15" spans="2:33" ht="30" customHeight="1">
      <c r="B15" s="64" t="s">
        <v>21</v>
      </c>
      <c r="C15" s="36">
        <f>Q11</f>
        <v>0</v>
      </c>
      <c r="D15" s="44" t="s">
        <v>31</v>
      </c>
      <c r="E15" s="36">
        <f>O11</f>
        <v>1</v>
      </c>
      <c r="F15" s="34">
        <f>Q12</f>
        <v>0</v>
      </c>
      <c r="G15" s="44" t="s">
        <v>31</v>
      </c>
      <c r="H15" s="35">
        <f>O12</f>
        <v>4</v>
      </c>
      <c r="I15" s="36">
        <f>Q13</f>
        <v>0</v>
      </c>
      <c r="J15" s="44" t="s">
        <v>31</v>
      </c>
      <c r="K15" s="35">
        <f>O13</f>
        <v>0</v>
      </c>
      <c r="L15" s="44" t="str">
        <f>Q14</f>
        <v>3</v>
      </c>
      <c r="M15" s="44" t="s">
        <v>31</v>
      </c>
      <c r="N15" s="44" t="str">
        <f>O14</f>
        <v>0</v>
      </c>
      <c r="O15" s="66"/>
      <c r="P15" s="46"/>
      <c r="Q15" s="47"/>
      <c r="R15" s="71">
        <f>S15*3+T15</f>
        <v>4</v>
      </c>
      <c r="S15" s="71">
        <v>1</v>
      </c>
      <c r="T15" s="71">
        <v>1</v>
      </c>
      <c r="U15" s="71">
        <v>2</v>
      </c>
      <c r="V15" s="73">
        <f>W15-X15</f>
        <v>-2</v>
      </c>
      <c r="W15" s="71">
        <f>C15+F15+I15+L15+O15</f>
        <v>3</v>
      </c>
      <c r="X15" s="71">
        <f>E15+H15+K15+N15+Q15</f>
        <v>5</v>
      </c>
      <c r="Y15" s="75">
        <v>4</v>
      </c>
      <c r="AC15" s="67"/>
      <c r="AD15" s="67"/>
      <c r="AE15" s="68"/>
      <c r="AF15" s="67"/>
      <c r="AG15" s="67"/>
    </row>
    <row r="16" spans="2:33" ht="30" customHeight="1">
      <c r="B16" s="77"/>
      <c r="C16" s="103"/>
      <c r="D16" s="103"/>
      <c r="E16" s="103"/>
      <c r="F16" s="86"/>
      <c r="G16" s="86"/>
      <c r="H16" s="86"/>
      <c r="I16" s="86"/>
      <c r="J16" s="99"/>
      <c r="K16" s="99"/>
      <c r="L16" s="99"/>
      <c r="M16" s="99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AC16" s="67"/>
      <c r="AD16" s="67"/>
      <c r="AE16" s="68"/>
      <c r="AF16" s="67"/>
      <c r="AG16" s="67"/>
    </row>
    <row r="17" spans="2:25" ht="30" customHeight="1">
      <c r="B17" s="76" t="s">
        <v>27</v>
      </c>
      <c r="C17" s="100" t="str">
        <f>B18</f>
        <v>大久保A</v>
      </c>
      <c r="D17" s="101"/>
      <c r="E17" s="102"/>
      <c r="F17" s="87" t="str">
        <f>B19</f>
        <v>MSS･香澄B</v>
      </c>
      <c r="G17" s="88"/>
      <c r="H17" s="89"/>
      <c r="I17" s="87" t="str">
        <f>B20</f>
        <v>谷津B</v>
      </c>
      <c r="J17" s="88"/>
      <c r="K17" s="89"/>
      <c r="L17" s="87" t="str">
        <f>B21</f>
        <v>向山</v>
      </c>
      <c r="M17" s="88"/>
      <c r="N17" s="89"/>
      <c r="O17" s="90" t="str">
        <f>B22</f>
        <v>秋津</v>
      </c>
      <c r="P17" s="86"/>
      <c r="Q17" s="91"/>
      <c r="R17" s="78" t="s">
        <v>2</v>
      </c>
      <c r="S17" s="78" t="s">
        <v>0</v>
      </c>
      <c r="T17" s="78" t="s">
        <v>1</v>
      </c>
      <c r="U17" s="78" t="s">
        <v>7</v>
      </c>
      <c r="V17" s="78" t="s">
        <v>5</v>
      </c>
      <c r="W17" s="78" t="s">
        <v>3</v>
      </c>
      <c r="X17" s="78" t="s">
        <v>4</v>
      </c>
      <c r="Y17" s="78" t="s">
        <v>6</v>
      </c>
    </row>
    <row r="18" spans="2:25" ht="30" customHeight="1">
      <c r="B18" s="64" t="s">
        <v>22</v>
      </c>
      <c r="C18" s="17"/>
      <c r="D18" s="18"/>
      <c r="E18" s="63"/>
      <c r="F18" s="38">
        <v>1</v>
      </c>
      <c r="G18" s="38" t="s">
        <v>31</v>
      </c>
      <c r="H18" s="38">
        <v>3</v>
      </c>
      <c r="I18" s="37">
        <v>1</v>
      </c>
      <c r="J18" s="38" t="s">
        <v>37</v>
      </c>
      <c r="K18" s="39">
        <v>1</v>
      </c>
      <c r="L18" s="38">
        <v>0</v>
      </c>
      <c r="M18" s="38" t="s">
        <v>37</v>
      </c>
      <c r="N18" s="38">
        <v>2</v>
      </c>
      <c r="O18" s="40">
        <v>5</v>
      </c>
      <c r="P18" s="32" t="s">
        <v>37</v>
      </c>
      <c r="Q18" s="41">
        <v>1</v>
      </c>
      <c r="R18" s="70">
        <f>S18*3+T18</f>
        <v>4</v>
      </c>
      <c r="S18" s="70">
        <v>1</v>
      </c>
      <c r="T18" s="70">
        <v>1</v>
      </c>
      <c r="U18" s="70">
        <v>2</v>
      </c>
      <c r="V18" s="72">
        <f>W18-X18</f>
        <v>0</v>
      </c>
      <c r="W18" s="70">
        <f>C18+F18+I18+L18+O18</f>
        <v>7</v>
      </c>
      <c r="X18" s="70">
        <f>E18+H18+K18+N18+Q18</f>
        <v>7</v>
      </c>
      <c r="Y18" s="74">
        <v>3</v>
      </c>
    </row>
    <row r="19" spans="2:25" ht="30" customHeight="1">
      <c r="B19" s="64" t="s">
        <v>23</v>
      </c>
      <c r="C19" s="37">
        <f>H18</f>
        <v>3</v>
      </c>
      <c r="D19" s="38" t="s">
        <v>31</v>
      </c>
      <c r="E19" s="39">
        <f>F18</f>
        <v>1</v>
      </c>
      <c r="F19" s="18"/>
      <c r="G19" s="18"/>
      <c r="H19" s="18"/>
      <c r="I19" s="37">
        <v>3</v>
      </c>
      <c r="J19" s="38" t="s">
        <v>31</v>
      </c>
      <c r="K19" s="39">
        <v>0</v>
      </c>
      <c r="L19" s="38">
        <v>2</v>
      </c>
      <c r="M19" s="38" t="s">
        <v>37</v>
      </c>
      <c r="N19" s="38">
        <v>2</v>
      </c>
      <c r="O19" s="40">
        <v>7</v>
      </c>
      <c r="P19" s="32" t="s">
        <v>37</v>
      </c>
      <c r="Q19" s="41">
        <v>0</v>
      </c>
      <c r="R19" s="70">
        <f>S19*3+T19</f>
        <v>10</v>
      </c>
      <c r="S19" s="70">
        <v>3</v>
      </c>
      <c r="T19" s="70">
        <v>1</v>
      </c>
      <c r="U19" s="70">
        <v>0</v>
      </c>
      <c r="V19" s="72">
        <f>W19-X19</f>
        <v>12</v>
      </c>
      <c r="W19" s="70">
        <f>C19+F19+I19+L19+O19</f>
        <v>15</v>
      </c>
      <c r="X19" s="70">
        <f>E19+H19+K19+N19+Q19</f>
        <v>3</v>
      </c>
      <c r="Y19" s="74">
        <v>1</v>
      </c>
    </row>
    <row r="20" spans="2:25" ht="30" customHeight="1">
      <c r="B20" s="64" t="s">
        <v>24</v>
      </c>
      <c r="C20" s="37">
        <f>K18</f>
        <v>1</v>
      </c>
      <c r="D20" s="38" t="s">
        <v>37</v>
      </c>
      <c r="E20" s="38">
        <f>I18</f>
        <v>1</v>
      </c>
      <c r="F20" s="37">
        <f>K19</f>
        <v>0</v>
      </c>
      <c r="G20" s="38" t="s">
        <v>31</v>
      </c>
      <c r="H20" s="39">
        <f>I19</f>
        <v>3</v>
      </c>
      <c r="I20" s="18"/>
      <c r="J20" s="18"/>
      <c r="K20" s="63"/>
      <c r="L20" s="38">
        <v>0</v>
      </c>
      <c r="M20" s="38" t="s">
        <v>31</v>
      </c>
      <c r="N20" s="38">
        <v>1</v>
      </c>
      <c r="O20" s="40">
        <v>2</v>
      </c>
      <c r="P20" s="32" t="s">
        <v>37</v>
      </c>
      <c r="Q20" s="41">
        <v>0</v>
      </c>
      <c r="R20" s="70">
        <f>S20*3+T20</f>
        <v>4</v>
      </c>
      <c r="S20" s="70">
        <v>1</v>
      </c>
      <c r="T20" s="70">
        <v>1</v>
      </c>
      <c r="U20" s="70">
        <v>2</v>
      </c>
      <c r="V20" s="72">
        <f>W20-X20</f>
        <v>-2</v>
      </c>
      <c r="W20" s="70">
        <f>C20+F20+I20+L20+O20</f>
        <v>3</v>
      </c>
      <c r="X20" s="70">
        <f>E20+H20+K20+N20+Q20</f>
        <v>5</v>
      </c>
      <c r="Y20" s="74">
        <v>4</v>
      </c>
    </row>
    <row r="21" spans="2:25" ht="30" customHeight="1">
      <c r="B21" s="64" t="s">
        <v>26</v>
      </c>
      <c r="C21" s="36">
        <f>N18</f>
        <v>2</v>
      </c>
      <c r="D21" s="36" t="s">
        <v>37</v>
      </c>
      <c r="E21" s="36">
        <f>L18</f>
        <v>0</v>
      </c>
      <c r="F21" s="34">
        <f>N19</f>
        <v>2</v>
      </c>
      <c r="G21" s="36" t="s">
        <v>37</v>
      </c>
      <c r="H21" s="35">
        <f>L19</f>
        <v>2</v>
      </c>
      <c r="I21" s="36">
        <f>N20</f>
        <v>1</v>
      </c>
      <c r="J21" s="36" t="s">
        <v>31</v>
      </c>
      <c r="K21" s="35">
        <f>L20</f>
        <v>0</v>
      </c>
      <c r="L21" s="18"/>
      <c r="M21" s="18"/>
      <c r="N21" s="18"/>
      <c r="O21" s="19" t="s">
        <v>36</v>
      </c>
      <c r="P21" s="20" t="s">
        <v>31</v>
      </c>
      <c r="Q21" s="21" t="s">
        <v>34</v>
      </c>
      <c r="R21" s="70">
        <f>S21*3+T21</f>
        <v>10</v>
      </c>
      <c r="S21" s="70">
        <v>3</v>
      </c>
      <c r="T21" s="70">
        <v>1</v>
      </c>
      <c r="U21" s="70">
        <v>0</v>
      </c>
      <c r="V21" s="72">
        <f>W21-X21</f>
        <v>7</v>
      </c>
      <c r="W21" s="70">
        <f>C21+F21+I21+L21+O21</f>
        <v>9</v>
      </c>
      <c r="X21" s="70">
        <f>E21+H21+K21+N21+Q21</f>
        <v>2</v>
      </c>
      <c r="Y21" s="74">
        <v>2</v>
      </c>
    </row>
    <row r="22" spans="2:25" ht="30" customHeight="1">
      <c r="B22" s="64" t="s">
        <v>25</v>
      </c>
      <c r="C22" s="36">
        <f>Q18</f>
        <v>1</v>
      </c>
      <c r="D22" s="44" t="s">
        <v>31</v>
      </c>
      <c r="E22" s="36">
        <f>O18</f>
        <v>5</v>
      </c>
      <c r="F22" s="34">
        <f>Q19</f>
        <v>0</v>
      </c>
      <c r="G22" s="44" t="s">
        <v>31</v>
      </c>
      <c r="H22" s="35">
        <f>O19</f>
        <v>7</v>
      </c>
      <c r="I22" s="36">
        <f>Q20</f>
        <v>0</v>
      </c>
      <c r="J22" s="44" t="s">
        <v>31</v>
      </c>
      <c r="K22" s="35">
        <f>O20</f>
        <v>2</v>
      </c>
      <c r="L22" s="44" t="str">
        <f>Q21</f>
        <v>0</v>
      </c>
      <c r="M22" s="44" t="s">
        <v>31</v>
      </c>
      <c r="N22" s="44" t="str">
        <f>O21</f>
        <v>4</v>
      </c>
      <c r="O22" s="66"/>
      <c r="P22" s="46"/>
      <c r="Q22" s="47"/>
      <c r="R22" s="71">
        <f>S22*3+T22</f>
        <v>0</v>
      </c>
      <c r="S22" s="71">
        <v>0</v>
      </c>
      <c r="T22" s="71">
        <v>0</v>
      </c>
      <c r="U22" s="71">
        <v>4</v>
      </c>
      <c r="V22" s="73">
        <f>W22-X22</f>
        <v>-17</v>
      </c>
      <c r="W22" s="71">
        <f>C22+F22+I22+L22+O22</f>
        <v>1</v>
      </c>
      <c r="X22" s="71">
        <f>E22+H22+K22+N22+Q22</f>
        <v>18</v>
      </c>
      <c r="Y22" s="75">
        <v>5</v>
      </c>
    </row>
  </sheetData>
  <sheetProtection/>
  <mergeCells count="22">
    <mergeCell ref="C17:E17"/>
    <mergeCell ref="C16:E16"/>
    <mergeCell ref="O3:Q3"/>
    <mergeCell ref="I10:K10"/>
    <mergeCell ref="L10:N10"/>
    <mergeCell ref="O10:Q10"/>
    <mergeCell ref="F3:H3"/>
    <mergeCell ref="I3:K3"/>
    <mergeCell ref="L3:N3"/>
    <mergeCell ref="C3:E3"/>
    <mergeCell ref="C10:E10"/>
    <mergeCell ref="F10:H10"/>
    <mergeCell ref="B1:O1"/>
    <mergeCell ref="J16:M16"/>
    <mergeCell ref="V16:Y16"/>
    <mergeCell ref="R16:U16"/>
    <mergeCell ref="F16:I16"/>
    <mergeCell ref="F17:H17"/>
    <mergeCell ref="I17:K17"/>
    <mergeCell ref="L17:N17"/>
    <mergeCell ref="N16:Q16"/>
    <mergeCell ref="O17:Q17"/>
  </mergeCells>
  <printOptions/>
  <pageMargins left="0.44" right="0.27" top="0.3937007874015748" bottom="0.7874015748031497" header="0.3937007874015748" footer="0.590551181102362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6"/>
  <sheetViews>
    <sheetView zoomScalePageLayoutView="0" workbookViewId="0" topLeftCell="A1">
      <selection activeCell="B1" sqref="B1:K1"/>
    </sheetView>
  </sheetViews>
  <sheetFormatPr defaultColWidth="10.625" defaultRowHeight="30" customHeight="1"/>
  <cols>
    <col min="1" max="1" width="2.375" style="13" customWidth="1"/>
    <col min="2" max="2" width="12.625" style="13" customWidth="1"/>
    <col min="3" max="19" width="4.625" style="13" customWidth="1"/>
    <col min="20" max="20" width="2.25390625" style="13" customWidth="1"/>
    <col min="21" max="16384" width="10.625" style="13" customWidth="1"/>
  </cols>
  <sheetData>
    <row r="1" spans="2:19" ht="30" customHeight="1">
      <c r="B1" s="98" t="s">
        <v>48</v>
      </c>
      <c r="C1" s="98"/>
      <c r="D1" s="98"/>
      <c r="E1" s="98"/>
      <c r="F1" s="98"/>
      <c r="G1" s="98"/>
      <c r="H1" s="98"/>
      <c r="I1" s="98"/>
      <c r="J1" s="98"/>
      <c r="K1" s="98"/>
      <c r="L1" s="69"/>
      <c r="M1" s="69"/>
      <c r="N1" s="69"/>
      <c r="O1" s="69"/>
      <c r="P1" s="69"/>
      <c r="Q1" s="69"/>
      <c r="R1" s="69"/>
      <c r="S1" s="69"/>
    </row>
    <row r="3" spans="2:21" ht="30" customHeight="1">
      <c r="B3" s="65" t="s">
        <v>8</v>
      </c>
      <c r="C3" s="92" t="str">
        <f>B4</f>
        <v>藤崎A</v>
      </c>
      <c r="D3" s="93"/>
      <c r="E3" s="94"/>
      <c r="F3" s="107" t="str">
        <f>B5</f>
        <v>藤崎B</v>
      </c>
      <c r="G3" s="80"/>
      <c r="H3" s="81"/>
      <c r="I3" s="92" t="str">
        <f>B6</f>
        <v>MSS･香澄B</v>
      </c>
      <c r="J3" s="93"/>
      <c r="K3" s="94"/>
      <c r="L3" s="15" t="s">
        <v>2</v>
      </c>
      <c r="M3" s="15" t="s">
        <v>0</v>
      </c>
      <c r="N3" s="15" t="s">
        <v>1</v>
      </c>
      <c r="O3" s="15" t="s">
        <v>7</v>
      </c>
      <c r="P3" s="15" t="s">
        <v>5</v>
      </c>
      <c r="Q3" s="15" t="s">
        <v>3</v>
      </c>
      <c r="R3" s="15" t="s">
        <v>4</v>
      </c>
      <c r="S3" s="15" t="s">
        <v>6</v>
      </c>
      <c r="U3" s="16"/>
    </row>
    <row r="4" spans="2:21" ht="30" customHeight="1">
      <c r="B4" s="28" t="str">
        <f>'予選リーグ'!B4</f>
        <v>藤崎A</v>
      </c>
      <c r="C4" s="17"/>
      <c r="D4" s="18"/>
      <c r="E4" s="18"/>
      <c r="F4" s="19" t="s">
        <v>38</v>
      </c>
      <c r="G4" s="20" t="s">
        <v>31</v>
      </c>
      <c r="H4" s="21" t="s">
        <v>33</v>
      </c>
      <c r="I4" s="22" t="s">
        <v>39</v>
      </c>
      <c r="J4" s="22" t="s">
        <v>31</v>
      </c>
      <c r="K4" s="23" t="s">
        <v>40</v>
      </c>
      <c r="L4" s="31" t="s">
        <v>41</v>
      </c>
      <c r="M4" s="31" t="s">
        <v>42</v>
      </c>
      <c r="N4" s="31" t="s">
        <v>33</v>
      </c>
      <c r="O4" s="31" t="s">
        <v>33</v>
      </c>
      <c r="P4" s="31" t="s">
        <v>32</v>
      </c>
      <c r="Q4" s="31" t="s">
        <v>41</v>
      </c>
      <c r="R4" s="31" t="s">
        <v>40</v>
      </c>
      <c r="S4" s="31" t="s">
        <v>40</v>
      </c>
      <c r="U4" s="16"/>
    </row>
    <row r="5" spans="2:21" ht="30" customHeight="1">
      <c r="B5" s="28" t="str">
        <f>'予選リーグ'!B13</f>
        <v>藤崎B</v>
      </c>
      <c r="C5" s="24" t="s">
        <v>33</v>
      </c>
      <c r="D5" s="20" t="s">
        <v>31</v>
      </c>
      <c r="E5" s="20" t="s">
        <v>42</v>
      </c>
      <c r="F5" s="25"/>
      <c r="G5" s="26"/>
      <c r="H5" s="27"/>
      <c r="I5" s="20" t="s">
        <v>43</v>
      </c>
      <c r="J5" s="20" t="s">
        <v>31</v>
      </c>
      <c r="K5" s="21" t="s">
        <v>40</v>
      </c>
      <c r="L5" s="31" t="s">
        <v>43</v>
      </c>
      <c r="M5" s="31" t="s">
        <v>40</v>
      </c>
      <c r="N5" s="31" t="s">
        <v>33</v>
      </c>
      <c r="O5" s="31" t="s">
        <v>40</v>
      </c>
      <c r="P5" s="31" t="s">
        <v>33</v>
      </c>
      <c r="Q5" s="31" t="s">
        <v>43</v>
      </c>
      <c r="R5" s="31" t="s">
        <v>43</v>
      </c>
      <c r="S5" s="31" t="s">
        <v>42</v>
      </c>
      <c r="U5" s="16"/>
    </row>
    <row r="6" spans="2:21" ht="30" customHeight="1">
      <c r="B6" s="42" t="str">
        <f>'予選リーグ'!B19</f>
        <v>MSS･香澄B</v>
      </c>
      <c r="C6" s="43" t="s">
        <v>40</v>
      </c>
      <c r="D6" s="44" t="s">
        <v>31</v>
      </c>
      <c r="E6" s="45" t="s">
        <v>39</v>
      </c>
      <c r="F6" s="43" t="s">
        <v>40</v>
      </c>
      <c r="G6" s="44" t="s">
        <v>31</v>
      </c>
      <c r="H6" s="45" t="s">
        <v>43</v>
      </c>
      <c r="I6" s="46"/>
      <c r="J6" s="46"/>
      <c r="K6" s="47"/>
      <c r="L6" s="48" t="s">
        <v>33</v>
      </c>
      <c r="M6" s="48" t="s">
        <v>33</v>
      </c>
      <c r="N6" s="48" t="s">
        <v>33</v>
      </c>
      <c r="O6" s="48" t="s">
        <v>42</v>
      </c>
      <c r="P6" s="48" t="s">
        <v>44</v>
      </c>
      <c r="Q6" s="48" t="s">
        <v>42</v>
      </c>
      <c r="R6" s="48" t="s">
        <v>45</v>
      </c>
      <c r="S6" s="48" t="s">
        <v>43</v>
      </c>
      <c r="U6" s="16"/>
    </row>
    <row r="8" spans="2:19" ht="30" customHeight="1">
      <c r="B8" s="65" t="s">
        <v>10</v>
      </c>
      <c r="C8" s="92" t="str">
        <f>B9</f>
        <v>東習志野</v>
      </c>
      <c r="D8" s="93"/>
      <c r="E8" s="94"/>
      <c r="F8" s="107" t="str">
        <f>B10</f>
        <v>鷺沼A</v>
      </c>
      <c r="G8" s="80"/>
      <c r="H8" s="81"/>
      <c r="I8" s="92" t="str">
        <f>B11</f>
        <v>向山</v>
      </c>
      <c r="J8" s="93"/>
      <c r="K8" s="94"/>
      <c r="L8" s="15" t="s">
        <v>2</v>
      </c>
      <c r="M8" s="15" t="s">
        <v>0</v>
      </c>
      <c r="N8" s="15" t="s">
        <v>1</v>
      </c>
      <c r="O8" s="15" t="s">
        <v>7</v>
      </c>
      <c r="P8" s="15" t="s">
        <v>5</v>
      </c>
      <c r="Q8" s="15" t="s">
        <v>3</v>
      </c>
      <c r="R8" s="15" t="s">
        <v>4</v>
      </c>
      <c r="S8" s="15" t="s">
        <v>6</v>
      </c>
    </row>
    <row r="9" spans="2:23" ht="30" customHeight="1">
      <c r="B9" s="28" t="str">
        <f>'予選リーグ'!B7</f>
        <v>東習志野</v>
      </c>
      <c r="C9" s="17"/>
      <c r="D9" s="18"/>
      <c r="E9" s="18"/>
      <c r="F9" s="19" t="s">
        <v>43</v>
      </c>
      <c r="G9" s="20" t="s">
        <v>31</v>
      </c>
      <c r="H9" s="21" t="s">
        <v>33</v>
      </c>
      <c r="I9" s="22" t="s">
        <v>40</v>
      </c>
      <c r="J9" s="22" t="s">
        <v>31</v>
      </c>
      <c r="K9" s="23" t="s">
        <v>40</v>
      </c>
      <c r="L9" s="31" t="s">
        <v>39</v>
      </c>
      <c r="M9" s="31" t="s">
        <v>40</v>
      </c>
      <c r="N9" s="31" t="s">
        <v>40</v>
      </c>
      <c r="O9" s="31" t="s">
        <v>33</v>
      </c>
      <c r="P9" s="31" t="s">
        <v>43</v>
      </c>
      <c r="Q9" s="31" t="s">
        <v>39</v>
      </c>
      <c r="R9" s="31" t="s">
        <v>40</v>
      </c>
      <c r="S9" s="31" t="s">
        <v>40</v>
      </c>
      <c r="T9" s="8"/>
      <c r="U9" s="8"/>
      <c r="V9" s="8"/>
      <c r="W9" s="8"/>
    </row>
    <row r="10" spans="2:19" ht="30" customHeight="1">
      <c r="B10" s="28" t="str">
        <f>'予選リーグ'!B11</f>
        <v>鷺沼A</v>
      </c>
      <c r="C10" s="24" t="s">
        <v>33</v>
      </c>
      <c r="D10" s="20" t="s">
        <v>31</v>
      </c>
      <c r="E10" s="20" t="s">
        <v>43</v>
      </c>
      <c r="F10" s="25"/>
      <c r="G10" s="26"/>
      <c r="H10" s="27"/>
      <c r="I10" s="20" t="s">
        <v>40</v>
      </c>
      <c r="J10" s="20" t="s">
        <v>31</v>
      </c>
      <c r="K10" s="21" t="s">
        <v>42</v>
      </c>
      <c r="L10" s="31" t="s">
        <v>33</v>
      </c>
      <c r="M10" s="31" t="s">
        <v>33</v>
      </c>
      <c r="N10" s="31" t="s">
        <v>33</v>
      </c>
      <c r="O10" s="31" t="s">
        <v>42</v>
      </c>
      <c r="P10" s="31" t="s">
        <v>46</v>
      </c>
      <c r="Q10" s="31" t="s">
        <v>40</v>
      </c>
      <c r="R10" s="31" t="s">
        <v>32</v>
      </c>
      <c r="S10" s="31" t="s">
        <v>43</v>
      </c>
    </row>
    <row r="11" spans="2:19" ht="30" customHeight="1">
      <c r="B11" s="42" t="str">
        <f>'予選リーグ'!B21</f>
        <v>向山</v>
      </c>
      <c r="C11" s="43" t="s">
        <v>40</v>
      </c>
      <c r="D11" s="44" t="s">
        <v>31</v>
      </c>
      <c r="E11" s="45" t="s">
        <v>40</v>
      </c>
      <c r="F11" s="43" t="s">
        <v>42</v>
      </c>
      <c r="G11" s="44" t="s">
        <v>31</v>
      </c>
      <c r="H11" s="45" t="s">
        <v>40</v>
      </c>
      <c r="I11" s="46"/>
      <c r="J11" s="46"/>
      <c r="K11" s="47"/>
      <c r="L11" s="48" t="s">
        <v>39</v>
      </c>
      <c r="M11" s="48" t="s">
        <v>40</v>
      </c>
      <c r="N11" s="48" t="s">
        <v>40</v>
      </c>
      <c r="O11" s="48" t="s">
        <v>33</v>
      </c>
      <c r="P11" s="48" t="s">
        <v>40</v>
      </c>
      <c r="Q11" s="48" t="s">
        <v>43</v>
      </c>
      <c r="R11" s="48" t="s">
        <v>42</v>
      </c>
      <c r="S11" s="48" t="s">
        <v>42</v>
      </c>
    </row>
    <row r="13" spans="2:19" ht="30" customHeight="1">
      <c r="B13" s="3" t="s">
        <v>30</v>
      </c>
      <c r="C13" s="85" t="str">
        <f>B14</f>
        <v>MSS･香澄A</v>
      </c>
      <c r="D13" s="108"/>
      <c r="E13" s="109"/>
      <c r="F13" s="82" t="str">
        <f>B15</f>
        <v>谷津A</v>
      </c>
      <c r="G13" s="83"/>
      <c r="H13" s="84"/>
      <c r="I13" s="85" t="str">
        <f>B16</f>
        <v>大久保A</v>
      </c>
      <c r="J13" s="108"/>
      <c r="K13" s="109"/>
      <c r="L13" s="2" t="s">
        <v>2</v>
      </c>
      <c r="M13" s="2" t="s">
        <v>0</v>
      </c>
      <c r="N13" s="2" t="s">
        <v>1</v>
      </c>
      <c r="O13" s="2" t="s">
        <v>7</v>
      </c>
      <c r="P13" s="2" t="s">
        <v>5</v>
      </c>
      <c r="Q13" s="2" t="s">
        <v>3</v>
      </c>
      <c r="R13" s="2" t="s">
        <v>4</v>
      </c>
      <c r="S13" s="2" t="s">
        <v>6</v>
      </c>
    </row>
    <row r="14" spans="2:19" ht="30" customHeight="1">
      <c r="B14" s="28" t="str">
        <f>'予選リーグ'!B5</f>
        <v>MSS･香澄A</v>
      </c>
      <c r="C14" s="9"/>
      <c r="D14" s="10"/>
      <c r="E14" s="10"/>
      <c r="F14" s="4">
        <v>5</v>
      </c>
      <c r="G14" s="1" t="s">
        <v>31</v>
      </c>
      <c r="H14" s="5">
        <v>0</v>
      </c>
      <c r="I14" s="6">
        <v>1</v>
      </c>
      <c r="J14" s="6" t="s">
        <v>31</v>
      </c>
      <c r="K14" s="7">
        <v>2</v>
      </c>
      <c r="L14" s="29">
        <v>3</v>
      </c>
      <c r="M14" s="29">
        <v>1</v>
      </c>
      <c r="N14" s="29">
        <v>0</v>
      </c>
      <c r="O14" s="29">
        <v>1</v>
      </c>
      <c r="P14" s="29">
        <v>4</v>
      </c>
      <c r="Q14" s="29">
        <v>6</v>
      </c>
      <c r="R14" s="29">
        <v>2</v>
      </c>
      <c r="S14" s="29">
        <v>2</v>
      </c>
    </row>
    <row r="15" spans="2:19" ht="30" customHeight="1">
      <c r="B15" s="79" t="str">
        <f>'予選リーグ'!B12</f>
        <v>谷津A</v>
      </c>
      <c r="C15" s="11">
        <v>0</v>
      </c>
      <c r="D15" s="12" t="s">
        <v>31</v>
      </c>
      <c r="E15" s="12">
        <v>5</v>
      </c>
      <c r="F15" s="52"/>
      <c r="G15" s="53"/>
      <c r="H15" s="54"/>
      <c r="I15" s="55">
        <v>0</v>
      </c>
      <c r="J15" s="32" t="s">
        <v>31</v>
      </c>
      <c r="K15" s="56">
        <v>7</v>
      </c>
      <c r="L15" s="29">
        <v>0</v>
      </c>
      <c r="M15" s="29">
        <v>0</v>
      </c>
      <c r="N15" s="29">
        <v>0</v>
      </c>
      <c r="O15" s="29">
        <v>2</v>
      </c>
      <c r="P15" s="29">
        <v>-12</v>
      </c>
      <c r="Q15" s="29">
        <v>0</v>
      </c>
      <c r="R15" s="30">
        <v>12</v>
      </c>
      <c r="S15" s="29">
        <v>3</v>
      </c>
    </row>
    <row r="16" spans="2:19" ht="30" customHeight="1">
      <c r="B16" s="42" t="str">
        <f>'予選リーグ'!B18</f>
        <v>大久保A</v>
      </c>
      <c r="C16" s="49">
        <v>2</v>
      </c>
      <c r="D16" s="33" t="s">
        <v>31</v>
      </c>
      <c r="E16" s="50">
        <v>1</v>
      </c>
      <c r="F16" s="57">
        <v>7</v>
      </c>
      <c r="G16" s="58" t="s">
        <v>31</v>
      </c>
      <c r="H16" s="59">
        <v>0</v>
      </c>
      <c r="I16" s="60"/>
      <c r="J16" s="61"/>
      <c r="K16" s="62"/>
      <c r="L16" s="2">
        <v>6</v>
      </c>
      <c r="M16" s="2">
        <v>2</v>
      </c>
      <c r="N16" s="2">
        <v>0</v>
      </c>
      <c r="O16" s="2">
        <v>0</v>
      </c>
      <c r="P16" s="2">
        <v>8</v>
      </c>
      <c r="Q16" s="2">
        <v>9</v>
      </c>
      <c r="R16" s="51">
        <v>1</v>
      </c>
      <c r="S16" s="2">
        <v>1</v>
      </c>
    </row>
    <row r="17" spans="10:13" ht="30" customHeight="1">
      <c r="J17" s="16"/>
      <c r="K17" s="16"/>
      <c r="L17" s="16"/>
      <c r="M17" s="16"/>
    </row>
    <row r="18" spans="2:19" ht="30" customHeight="1">
      <c r="B18" s="65" t="s">
        <v>28</v>
      </c>
      <c r="C18" s="92" t="str">
        <f>B19</f>
        <v>大久保東</v>
      </c>
      <c r="D18" s="93"/>
      <c r="E18" s="94"/>
      <c r="F18" s="107" t="str">
        <f>B20</f>
        <v>実籾</v>
      </c>
      <c r="G18" s="80"/>
      <c r="H18" s="81"/>
      <c r="I18" s="92" t="str">
        <f>B21</f>
        <v>谷津B</v>
      </c>
      <c r="J18" s="93"/>
      <c r="K18" s="94"/>
      <c r="L18" s="15" t="s">
        <v>2</v>
      </c>
      <c r="M18" s="15" t="s">
        <v>0</v>
      </c>
      <c r="N18" s="15" t="s">
        <v>1</v>
      </c>
      <c r="O18" s="15" t="s">
        <v>7</v>
      </c>
      <c r="P18" s="15" t="s">
        <v>5</v>
      </c>
      <c r="Q18" s="15" t="s">
        <v>3</v>
      </c>
      <c r="R18" s="15" t="s">
        <v>4</v>
      </c>
      <c r="S18" s="15" t="s">
        <v>6</v>
      </c>
    </row>
    <row r="19" spans="2:19" ht="30" customHeight="1">
      <c r="B19" s="28" t="str">
        <f>'予選リーグ'!B8</f>
        <v>大久保東</v>
      </c>
      <c r="C19" s="17"/>
      <c r="D19" s="18"/>
      <c r="E19" s="18"/>
      <c r="F19" s="19" t="s">
        <v>40</v>
      </c>
      <c r="G19" s="20" t="s">
        <v>31</v>
      </c>
      <c r="H19" s="21" t="s">
        <v>33</v>
      </c>
      <c r="I19" s="22" t="s">
        <v>33</v>
      </c>
      <c r="J19" s="22" t="s">
        <v>31</v>
      </c>
      <c r="K19" s="23" t="s">
        <v>33</v>
      </c>
      <c r="L19" s="31" t="s">
        <v>39</v>
      </c>
      <c r="M19" s="31" t="s">
        <v>40</v>
      </c>
      <c r="N19" s="31" t="s">
        <v>40</v>
      </c>
      <c r="O19" s="31" t="s">
        <v>33</v>
      </c>
      <c r="P19" s="31" t="s">
        <v>40</v>
      </c>
      <c r="Q19" s="31" t="s">
        <v>40</v>
      </c>
      <c r="R19" s="31" t="s">
        <v>33</v>
      </c>
      <c r="S19" s="31" t="s">
        <v>42</v>
      </c>
    </row>
    <row r="20" spans="2:19" ht="30" customHeight="1">
      <c r="B20" s="28" t="str">
        <f>'予選リーグ'!B15</f>
        <v>実籾</v>
      </c>
      <c r="C20" s="24" t="s">
        <v>33</v>
      </c>
      <c r="D20" s="20" t="s">
        <v>31</v>
      </c>
      <c r="E20" s="20" t="s">
        <v>40</v>
      </c>
      <c r="F20" s="25"/>
      <c r="G20" s="26"/>
      <c r="H20" s="27"/>
      <c r="I20" s="20" t="s">
        <v>33</v>
      </c>
      <c r="J20" s="20" t="s">
        <v>31</v>
      </c>
      <c r="K20" s="21" t="s">
        <v>43</v>
      </c>
      <c r="L20" s="31" t="s">
        <v>33</v>
      </c>
      <c r="M20" s="31" t="s">
        <v>33</v>
      </c>
      <c r="N20" s="31" t="s">
        <v>33</v>
      </c>
      <c r="O20" s="31" t="s">
        <v>42</v>
      </c>
      <c r="P20" s="31" t="s">
        <v>46</v>
      </c>
      <c r="Q20" s="31" t="s">
        <v>33</v>
      </c>
      <c r="R20" s="31" t="s">
        <v>39</v>
      </c>
      <c r="S20" s="31" t="s">
        <v>43</v>
      </c>
    </row>
    <row r="21" spans="2:19" ht="30" customHeight="1">
      <c r="B21" s="42" t="str">
        <f>'予選リーグ'!B20</f>
        <v>谷津B</v>
      </c>
      <c r="C21" s="43" t="s">
        <v>33</v>
      </c>
      <c r="D21" s="44" t="s">
        <v>31</v>
      </c>
      <c r="E21" s="45" t="s">
        <v>33</v>
      </c>
      <c r="F21" s="43" t="s">
        <v>43</v>
      </c>
      <c r="G21" s="44" t="s">
        <v>31</v>
      </c>
      <c r="H21" s="45" t="s">
        <v>33</v>
      </c>
      <c r="I21" s="46"/>
      <c r="J21" s="46"/>
      <c r="K21" s="47"/>
      <c r="L21" s="48" t="s">
        <v>39</v>
      </c>
      <c r="M21" s="48" t="s">
        <v>40</v>
      </c>
      <c r="N21" s="48" t="s">
        <v>40</v>
      </c>
      <c r="O21" s="48" t="s">
        <v>33</v>
      </c>
      <c r="P21" s="48" t="s">
        <v>43</v>
      </c>
      <c r="Q21" s="48" t="s">
        <v>43</v>
      </c>
      <c r="R21" s="48" t="s">
        <v>33</v>
      </c>
      <c r="S21" s="48" t="s">
        <v>40</v>
      </c>
    </row>
    <row r="23" spans="2:19" ht="30" customHeight="1">
      <c r="B23" s="3" t="s">
        <v>29</v>
      </c>
      <c r="C23" s="85" t="str">
        <f>B24</f>
        <v>鷺沼B</v>
      </c>
      <c r="D23" s="108"/>
      <c r="E23" s="109"/>
      <c r="F23" s="82" t="str">
        <f>B25</f>
        <v>大久保B</v>
      </c>
      <c r="G23" s="83"/>
      <c r="H23" s="84"/>
      <c r="I23" s="85" t="str">
        <f>B26</f>
        <v>秋津</v>
      </c>
      <c r="J23" s="108"/>
      <c r="K23" s="109"/>
      <c r="L23" s="2" t="s">
        <v>2</v>
      </c>
      <c r="M23" s="2" t="s">
        <v>0</v>
      </c>
      <c r="N23" s="2" t="s">
        <v>1</v>
      </c>
      <c r="O23" s="2" t="s">
        <v>7</v>
      </c>
      <c r="P23" s="2" t="s">
        <v>5</v>
      </c>
      <c r="Q23" s="2" t="s">
        <v>3</v>
      </c>
      <c r="R23" s="2" t="s">
        <v>4</v>
      </c>
      <c r="S23" s="2" t="s">
        <v>6</v>
      </c>
    </row>
    <row r="24" spans="2:19" ht="30" customHeight="1">
      <c r="B24" s="28" t="str">
        <f>'予選リーグ'!B6</f>
        <v>鷺沼B</v>
      </c>
      <c r="C24" s="9"/>
      <c r="D24" s="10"/>
      <c r="E24" s="10"/>
      <c r="F24" s="4">
        <v>4</v>
      </c>
      <c r="G24" s="1" t="s">
        <v>31</v>
      </c>
      <c r="H24" s="5">
        <v>0</v>
      </c>
      <c r="I24" s="6">
        <v>3</v>
      </c>
      <c r="J24" s="6" t="s">
        <v>31</v>
      </c>
      <c r="K24" s="7">
        <v>4</v>
      </c>
      <c r="L24" s="29">
        <v>3</v>
      </c>
      <c r="M24" s="29">
        <v>1</v>
      </c>
      <c r="N24" s="29">
        <v>0</v>
      </c>
      <c r="O24" s="29">
        <v>1</v>
      </c>
      <c r="P24" s="29">
        <v>3</v>
      </c>
      <c r="Q24" s="29">
        <v>7</v>
      </c>
      <c r="R24" s="29">
        <v>4</v>
      </c>
      <c r="S24" s="29">
        <v>2</v>
      </c>
    </row>
    <row r="25" spans="2:19" ht="30" customHeight="1">
      <c r="B25" s="28" t="str">
        <f>'予選リーグ'!B14</f>
        <v>大久保B</v>
      </c>
      <c r="C25" s="11">
        <v>0</v>
      </c>
      <c r="D25" s="12" t="s">
        <v>31</v>
      </c>
      <c r="E25" s="12">
        <v>4</v>
      </c>
      <c r="F25" s="52"/>
      <c r="G25" s="53"/>
      <c r="H25" s="54"/>
      <c r="I25" s="55">
        <v>0</v>
      </c>
      <c r="J25" s="32" t="s">
        <v>31</v>
      </c>
      <c r="K25" s="56">
        <v>3</v>
      </c>
      <c r="L25" s="29">
        <v>0</v>
      </c>
      <c r="M25" s="29">
        <v>0</v>
      </c>
      <c r="N25" s="29">
        <v>0</v>
      </c>
      <c r="O25" s="29">
        <v>2</v>
      </c>
      <c r="P25" s="29">
        <v>-7</v>
      </c>
      <c r="Q25" s="29">
        <v>0</v>
      </c>
      <c r="R25" s="30">
        <v>7</v>
      </c>
      <c r="S25" s="29">
        <v>3</v>
      </c>
    </row>
    <row r="26" spans="2:19" ht="30" customHeight="1">
      <c r="B26" s="42" t="str">
        <f>'予選リーグ'!B22</f>
        <v>秋津</v>
      </c>
      <c r="C26" s="49">
        <v>4</v>
      </c>
      <c r="D26" s="33" t="s">
        <v>31</v>
      </c>
      <c r="E26" s="50">
        <v>3</v>
      </c>
      <c r="F26" s="57">
        <v>3</v>
      </c>
      <c r="G26" s="58" t="s">
        <v>31</v>
      </c>
      <c r="H26" s="59">
        <v>0</v>
      </c>
      <c r="I26" s="60"/>
      <c r="J26" s="61"/>
      <c r="K26" s="62"/>
      <c r="L26" s="2">
        <v>6</v>
      </c>
      <c r="M26" s="2">
        <v>2</v>
      </c>
      <c r="N26" s="2">
        <v>0</v>
      </c>
      <c r="O26" s="2">
        <v>0</v>
      </c>
      <c r="P26" s="2">
        <v>4</v>
      </c>
      <c r="Q26" s="2">
        <v>7</v>
      </c>
      <c r="R26" s="51">
        <v>3</v>
      </c>
      <c r="S26" s="2">
        <v>1</v>
      </c>
    </row>
  </sheetData>
  <sheetProtection/>
  <mergeCells count="16">
    <mergeCell ref="C18:E18"/>
    <mergeCell ref="F18:H18"/>
    <mergeCell ref="I18:K18"/>
    <mergeCell ref="C23:E23"/>
    <mergeCell ref="F23:H23"/>
    <mergeCell ref="I23:K23"/>
    <mergeCell ref="B1:K1"/>
    <mergeCell ref="C3:E3"/>
    <mergeCell ref="F3:H3"/>
    <mergeCell ref="I3:K3"/>
    <mergeCell ref="C8:E8"/>
    <mergeCell ref="F8:H8"/>
    <mergeCell ref="I8:K8"/>
    <mergeCell ref="F13:H13"/>
    <mergeCell ref="C13:E13"/>
    <mergeCell ref="I13:K13"/>
  </mergeCells>
  <printOptions/>
  <pageMargins left="0.44" right="0.3937007874015748" top="0.3937007874015748" bottom="0.7874015748031497" header="0.3937007874015748" footer="0.5905511811023623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OTSUKA</cp:lastModifiedBy>
  <cp:lastPrinted>2013-04-28T11:42:01Z</cp:lastPrinted>
  <dcterms:created xsi:type="dcterms:W3CDTF">2002-11-17T22:09:50Z</dcterms:created>
  <dcterms:modified xsi:type="dcterms:W3CDTF">2013-04-30T03:16:15Z</dcterms:modified>
  <cp:category/>
  <cp:version/>
  <cp:contentType/>
  <cp:contentStatus/>
</cp:coreProperties>
</file>